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7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<sst xmlns="http://schemas.openxmlformats.org/spreadsheetml/2006/main" count="64" uniqueCount="34">
  <si>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Defense</t>
  </si>
  <si>
    <t>Homeland Security</t>
  </si>
  <si>
    <t>Legislative Branch</t>
  </si>
  <si>
    <t>Total</t>
  </si>
  <si>
    <t>2013 with Sequester</t>
  </si>
  <si>
    <t>2013 Enacted</t>
  </si>
  <si>
    <t>Proposed 2014 Omnibus</t>
  </si>
  <si>
    <t>Agriculture</t>
  </si>
  <si>
    <t>Energy and Water</t>
  </si>
  <si>
    <t>Financial Services</t>
  </si>
  <si>
    <t>Interior</t>
  </si>
  <si>
    <t>Labor, HHS, Education</t>
  </si>
  <si>
    <t>Military Construction, VA</t>
  </si>
  <si>
    <t>State, Foreign Operations</t>
  </si>
  <si>
    <t>Transportation, HUD</t>
  </si>
  <si>
    <t>Commerce, Justice</t>
  </si>
  <si>
    <t>OCO</t>
  </si>
  <si>
    <t>Supplemental Data on Omnibus Appropriations Bills</t>
  </si>
  <si>
    <t>Total without Defense</t>
  </si>
  <si>
    <r>
      <t xml:space="preserve">Grand Total
</t>
    </r>
    <r>
      <rPr>
        <sz val="11"/>
        <color theme="1"/>
        <rFont val="Arial"/>
        <family val="2"/>
      </rPr>
      <t>Defense and Nondefense</t>
    </r>
  </si>
  <si>
    <t>Non-Defense</t>
  </si>
  <si>
    <t>Proposed House 2014</t>
  </si>
  <si>
    <t>Proposed Senate 2014</t>
  </si>
  <si>
    <t>Base Appropriations</t>
  </si>
  <si>
    <t>Total Base</t>
  </si>
  <si>
    <t xml:space="preserve">   Defense</t>
  </si>
  <si>
    <t xml:space="preserve">   Non-defense</t>
  </si>
  <si>
    <t>Disaster Relief</t>
  </si>
  <si>
    <t>Program Integrity</t>
  </si>
  <si>
    <t>Grand Total</t>
  </si>
  <si>
    <t>Total Additional Appropriations</t>
  </si>
  <si>
    <t>Additional Appropriations</t>
  </si>
  <si>
    <t>N/A</t>
  </si>
  <si>
    <t xml:space="preserve">Source: CBO, Appropriations Committees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</si>
</sst>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0.0000"/>
    <numFmt numFmtId="168" formatCode="&quot;$&quot;#,##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4"/>
      <color indexed="56"/>
      <name val="Calibri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47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medium"/>
      <top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medium"/>
      <top style="thin">
        <color theme="0" tint="-0.149959996342659"/>
      </top>
      <bottom style="double"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medium"/>
      <top/>
      <bottom style="medium"/>
    </border>
    <border>
      <left style="medium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/>
    </border>
    <border>
      <left style="thin">
        <color theme="0" tint="-0.149959996342659"/>
      </left>
      <right style="medium"/>
      <top style="thin">
        <color theme="0" tint="-0.14993000030517578"/>
      </top>
      <bottom style="thin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medium"/>
      <top/>
      <bottom/>
    </border>
    <border>
      <left style="medium"/>
      <right style="thin">
        <color theme="0" tint="-0.149959996342659"/>
      </right>
      <top/>
      <bottom style="double"/>
    </border>
    <border>
      <left style="thin">
        <color theme="0" tint="-0.149959996342659"/>
      </left>
      <right style="thin">
        <color theme="0" tint="-0.149959996342659"/>
      </right>
      <top/>
      <bottom style="double"/>
    </border>
    <border>
      <left style="thin">
        <color theme="0" tint="-0.149959996342659"/>
      </left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40" fillId="0" borderId="25" xfId="0" applyFont="1" applyBorder="1" applyAlignment="1">
      <alignment wrapText="1"/>
    </xf>
    <xf numFmtId="165" fontId="40" fillId="0" borderId="26" xfId="0" applyNumberFormat="1" applyFont="1" applyBorder="1" applyAlignment="1">
      <alignment/>
    </xf>
    <xf numFmtId="165" fontId="40" fillId="0" borderId="27" xfId="0" applyNumberFormat="1" applyFont="1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Border="1" applyAlignment="1">
      <alignment wrapText="1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40" fillId="0" borderId="19" xfId="0" applyNumberFormat="1" applyFont="1" applyBorder="1" applyAlignment="1">
      <alignment wrapText="1"/>
    </xf>
    <xf numFmtId="164" fontId="40" fillId="0" borderId="20" xfId="0" applyNumberFormat="1" applyFont="1" applyBorder="1" applyAlignment="1">
      <alignment/>
    </xf>
    <xf numFmtId="164" fontId="40" fillId="0" borderId="21" xfId="0" applyNumberFormat="1" applyFont="1" applyBorder="1" applyAlignment="1">
      <alignment/>
    </xf>
    <xf numFmtId="164" fontId="0" fillId="0" borderId="28" xfId="0" applyNumberFormat="1" applyBorder="1" applyAlignment="1">
      <alignment wrapText="1"/>
    </xf>
    <xf numFmtId="164" fontId="0" fillId="0" borderId="28" xfId="0" applyNumberFormat="1" applyBorder="1" applyAlignment="1">
      <alignment/>
    </xf>
    <xf numFmtId="164" fontId="0" fillId="0" borderId="22" xfId="0" applyNumberFormat="1" applyBorder="1" applyAlignment="1">
      <alignment wrapText="1"/>
    </xf>
    <xf numFmtId="164" fontId="0" fillId="0" borderId="23" xfId="0" applyNumberFormat="1" applyFill="1" applyBorder="1" applyAlignment="1">
      <alignment horizontal="right" wrapText="1"/>
    </xf>
    <xf numFmtId="164" fontId="0" fillId="0" borderId="23" xfId="0" applyNumberFormat="1" applyBorder="1" applyAlignment="1">
      <alignment horizontal="right" wrapText="1"/>
    </xf>
    <xf numFmtId="164" fontId="0" fillId="0" borderId="24" xfId="0" applyNumberFormat="1" applyBorder="1" applyAlignment="1">
      <alignment horizontal="right" wrapText="1"/>
    </xf>
    <xf numFmtId="164" fontId="0" fillId="0" borderId="29" xfId="0" applyNumberFormat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 wrapText="1"/>
    </xf>
    <xf numFmtId="164" fontId="0" fillId="0" borderId="32" xfId="0" applyNumberForma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 wrapText="1"/>
    </xf>
    <xf numFmtId="164" fontId="0" fillId="0" borderId="35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40" fillId="0" borderId="25" xfId="0" applyNumberFormat="1" applyFont="1" applyBorder="1" applyAlignment="1">
      <alignment wrapText="1"/>
    </xf>
    <xf numFmtId="164" fontId="40" fillId="0" borderId="26" xfId="0" applyNumberFormat="1" applyFont="1" applyBorder="1" applyAlignment="1">
      <alignment/>
    </xf>
    <xf numFmtId="164" fontId="40" fillId="0" borderId="27" xfId="0" applyNumberFormat="1" applyFont="1" applyBorder="1" applyAlignment="1">
      <alignment/>
    </xf>
    <xf numFmtId="0" fontId="29" fillId="33" borderId="0" xfId="0" applyFont="1" applyFill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164" fontId="42" fillId="0" borderId="29" xfId="0" applyNumberFormat="1" applyFont="1" applyBorder="1" applyAlignment="1">
      <alignment horizontal="center" wrapText="1"/>
    </xf>
    <xf numFmtId="164" fontId="42" fillId="0" borderId="0" xfId="0" applyNumberFormat="1" applyFont="1" applyBorder="1" applyAlignment="1">
      <alignment horizontal="center" wrapText="1"/>
    </xf>
    <xf numFmtId="164" fontId="42" fillId="0" borderId="30" xfId="0" applyNumberFormat="1" applyFont="1" applyBorder="1" applyAlignment="1">
      <alignment horizontal="center" wrapText="1"/>
    </xf>
    <xf numFmtId="0" fontId="4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Spending Levels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93"/>
          <c:w val="0.97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2013 Enacted</c:v>
                </c:pt>
              </c:strCache>
            </c:strRef>
          </c:tx>
          <c:spPr>
            <a:solidFill>
              <a:srgbClr val="C5E2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Sheet1!$C$5:$C$15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2013 with Sequester</c:v>
                </c:pt>
              </c:strCache>
            </c:strRef>
          </c:tx>
          <c:spPr>
            <a:solidFill>
              <a:srgbClr val="F9B4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9B4A1"/>
              </a:solidFill>
              <a:ln w="3175">
                <a:noFill/>
              </a:ln>
            </c:spPr>
          </c:dPt>
          <c:cat>
            <c:strRef>
              <c:f>Sheet1!$B$5:$B$15</c:f>
              <c:strCache/>
            </c:strRef>
          </c:cat>
          <c:val>
            <c:numRef>
              <c:f>Sheet1!$D$5:$D$15</c:f>
              <c:numCache/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Proposed 2014 Omnibus</c:v>
                </c:pt>
              </c:strCache>
            </c:strRef>
          </c:tx>
          <c:spPr>
            <a:solidFill>
              <a:srgbClr val="0034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Sheet1!$G$5:$G$15</c:f>
              <c:numCache/>
            </c:numRef>
          </c:val>
        </c:ser>
        <c:axId val="34536031"/>
        <c:axId val="42388824"/>
      </c:bar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197"/>
          <c:w val="0.285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Spending Levels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5"/>
          <c:w val="0.96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Proposed House 2014</c:v>
                </c:pt>
              </c:strCache>
            </c:strRef>
          </c:tx>
          <c:spPr>
            <a:solidFill>
              <a:srgbClr val="FBC4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Sheet1!$E$5:$E$15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Proposed Senate 2014</c:v>
                </c:pt>
              </c:strCache>
            </c:strRef>
          </c:tx>
          <c:spPr>
            <a:solidFill>
              <a:srgbClr val="BED3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Sheet1!$F$5:$F$15</c:f>
              <c:numCache/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Proposed 2014 Omnibus</c:v>
                </c:pt>
              </c:strCache>
            </c:strRef>
          </c:tx>
          <c:spPr>
            <a:solidFill>
              <a:srgbClr val="0034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Sheet1!$G$5:$G$15</c:f>
              <c:numCache/>
            </c:numRef>
          </c:val>
        </c:ser>
        <c:axId val="45955097"/>
        <c:axId val="10942690"/>
      </c:bar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85"/>
          <c:w val="0.4892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Defense and OCO Spending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075"/>
          <c:w val="0.974"/>
          <c:h val="0.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cat>
            <c:strRef>
              <c:f>Sheet1!$C$19:$G$19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OCO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Sheet1!$C$19:$G$19</c:f>
              <c:strCache/>
            </c:strRef>
          </c:cat>
          <c:val>
            <c:numRef>
              <c:f>Sheet1!$C$21:$G$21</c:f>
              <c:numCache/>
            </c:numRef>
          </c:val>
        </c:ser>
        <c:overlap val="100"/>
        <c:axId val="31375347"/>
        <c:axId val="13942668"/>
      </c:bar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0.8515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400425"/>
          <a:ext cx="666750" cy="647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0.71475</cdr:x>
      <cdr:y>0.9165</cdr:y>
    </cdr:from>
    <cdr:to>
      <cdr:x>0.991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4476750" y="3657600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0.06475</cdr:x>
      <cdr:y>0.06275</cdr:y>
    </cdr:from>
    <cdr:to>
      <cdr:x>0.202</cdr:x>
      <cdr:y>0.12175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" y="2476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0.84675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48275" y="36004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0.704</cdr:x>
      <cdr:y>0.9065</cdr:y>
    </cdr:from>
    <cdr:to>
      <cdr:x>0.97875</cdr:x>
      <cdr:y>0.99125</cdr:y>
    </cdr:to>
    <cdr:sp>
      <cdr:nvSpPr>
        <cdr:cNvPr id="2" name="TextBox 6"/>
        <cdr:cNvSpPr txBox="1">
          <a:spLocks noChangeArrowheads="1"/>
        </cdr:cNvSpPr>
      </cdr:nvSpPr>
      <cdr:spPr>
        <a:xfrm>
          <a:off x="4152900" y="3857625"/>
          <a:ext cx="1619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0.05675</cdr:x>
      <cdr:y>0.058</cdr:y>
    </cdr:from>
    <cdr:to>
      <cdr:x>0.19</cdr:x>
      <cdr:y>0.1255</cdr:y>
    </cdr:to>
    <cdr:sp>
      <cdr:nvSpPr>
        <cdr:cNvPr id="3" name="TextBox 1"/>
        <cdr:cNvSpPr txBox="1">
          <a:spLocks noChangeArrowheads="1"/>
        </cdr:cNvSpPr>
      </cdr:nvSpPr>
      <cdr:spPr>
        <a:xfrm>
          <a:off x="333375" y="23812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0.92825</cdr:x>
      <cdr:y>0.89475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72100" y="2686050"/>
          <a:ext cx="41910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0.7225</cdr:x>
      <cdr:y>0.89625</cdr:y>
    </cdr:from>
    <cdr:to>
      <cdr:x>1</cdr:x>
      <cdr:y>0.988</cdr:y>
    </cdr:to>
    <cdr:sp>
      <cdr:nvSpPr>
        <cdr:cNvPr id="2" name="TextBox 6"/>
        <cdr:cNvSpPr txBox="1">
          <a:spLocks noChangeArrowheads="1"/>
        </cdr:cNvSpPr>
      </cdr:nvSpPr>
      <cdr:spPr>
        <a:xfrm>
          <a:off x="4181475" y="2695575"/>
          <a:ext cx="1609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0.0575</cdr:x>
      <cdr:y>0.10475</cdr:y>
    </cdr:from>
    <cdr:to>
      <cdr:x>0.18325</cdr:x>
      <cdr:y>0.1745</cdr:y>
    </cdr:to>
    <cdr:sp>
      <cdr:nvSpPr>
        <cdr:cNvPr id="3" name="TextBox 1"/>
        <cdr:cNvSpPr txBox="1">
          <a:spLocks noChangeArrowheads="1"/>
        </cdr:cNvSpPr>
      </cdr:nvSpPr>
      <cdr:spPr>
        <a:xfrm>
          <a:off x="323850" y="3143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  <cdr:relSizeAnchor xmlns:cdr="http://schemas.openxmlformats.org/drawingml/2006/chartDrawing">
    <cdr:from>
      <cdr:x>0.00725</cdr:x>
      <cdr:y>0.89425</cdr:y>
    </cdr:from>
    <cdr:to>
      <cdr:x>0.68725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" y="2686050"/>
          <a:ext cx="393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Shaded amounts represent Overseas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Contigency Operations (OCO) funding, which is not subject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budget caps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5</xdr:row>
      <xdr:rowOff>38100</xdr:rowOff>
    </xdr:from>
    <xdr:to>
      <xdr:col>17</xdr:col>
      <xdr:colOff>504825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0334625" y="1066800"/>
        <a:ext cx="6267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647700</xdr:colOff>
      <xdr:row>5</xdr:row>
      <xdr:rowOff>57150</xdr:rowOff>
    </xdr:from>
    <xdr:to>
      <xdr:col>26</xdr:col>
      <xdr:colOff>381000</xdr:colOff>
      <xdr:row>25</xdr:row>
      <xdr:rowOff>123825</xdr:rowOff>
    </xdr:to>
    <xdr:graphicFrame>
      <xdr:nvGraphicFramePr>
        <xdr:cNvPr id="2" name="Chart 3"/>
        <xdr:cNvGraphicFramePr/>
      </xdr:nvGraphicFramePr>
      <xdr:xfrm>
        <a:off x="16744950" y="1085850"/>
        <a:ext cx="59055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24</xdr:row>
      <xdr:rowOff>133350</xdr:rowOff>
    </xdr:from>
    <xdr:to>
      <xdr:col>17</xdr:col>
      <xdr:colOff>66675</xdr:colOff>
      <xdr:row>41</xdr:row>
      <xdr:rowOff>66675</xdr:rowOff>
    </xdr:to>
    <xdr:graphicFrame>
      <xdr:nvGraphicFramePr>
        <xdr:cNvPr id="3" name="Chart 4"/>
        <xdr:cNvGraphicFramePr/>
      </xdr:nvGraphicFramePr>
      <xdr:xfrm>
        <a:off x="10372725" y="5172075"/>
        <a:ext cx="5791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H13">
      <selection activeCell="H20" sqref="H20"/>
    </sheetView>
  </sheetViews>
  <sheetFormatPr defaultColWidth="9.00390625" defaultRowHeight="14.25"/>
  <cols>
    <col min="1" max="1" width="1.12109375" style="0" customWidth="1"/>
    <col min="2" max="2" width="25.50390625" style="1" customWidth="1"/>
    <col min="3" max="3" width="15.25390625" style="0" customWidth="1"/>
    <col min="4" max="4" width="19.25390625" style="0" customWidth="1"/>
    <col min="5" max="6" width="19.375" style="0" customWidth="1"/>
    <col min="7" max="7" width="21.375" style="0" customWidth="1"/>
  </cols>
  <sheetData>
    <row r="1" spans="1:7" ht="15">
      <c r="A1" s="3"/>
      <c r="B1" s="67" t="s">
        <v>17</v>
      </c>
      <c r="C1" s="67"/>
      <c r="D1" s="67"/>
      <c r="E1" s="67"/>
      <c r="F1" s="67"/>
      <c r="G1" s="67"/>
    </row>
    <row r="2" spans="1:7" ht="7.5" customHeight="1" thickBot="1">
      <c r="A2" s="26"/>
      <c r="B2" s="27"/>
      <c r="C2" s="27"/>
      <c r="D2" s="27"/>
      <c r="E2" s="27"/>
      <c r="F2" s="27"/>
      <c r="G2" s="27"/>
    </row>
    <row r="3" spans="2:7" ht="15.75">
      <c r="B3" s="68" t="s">
        <v>20</v>
      </c>
      <c r="C3" s="69"/>
      <c r="D3" s="69"/>
      <c r="E3" s="69"/>
      <c r="F3" s="69"/>
      <c r="G3" s="70"/>
    </row>
    <row r="4" spans="2:7" ht="28.5">
      <c r="B4" s="23"/>
      <c r="C4" s="24" t="s">
        <v>5</v>
      </c>
      <c r="D4" s="24" t="s">
        <v>4</v>
      </c>
      <c r="E4" s="24" t="s">
        <v>21</v>
      </c>
      <c r="F4" s="24" t="s">
        <v>22</v>
      </c>
      <c r="G4" s="25" t="s">
        <v>6</v>
      </c>
    </row>
    <row r="5" spans="2:7" ht="14.25">
      <c r="B5" s="4" t="s">
        <v>7</v>
      </c>
      <c r="C5" s="5">
        <v>20.7</v>
      </c>
      <c r="D5" s="5">
        <v>19.56</v>
      </c>
      <c r="E5" s="5">
        <v>19.45</v>
      </c>
      <c r="F5" s="5">
        <v>20.93</v>
      </c>
      <c r="G5" s="6">
        <v>20.88</v>
      </c>
    </row>
    <row r="6" spans="2:7" ht="14.25">
      <c r="B6" s="7" t="s">
        <v>15</v>
      </c>
      <c r="C6" s="8">
        <v>50.1</v>
      </c>
      <c r="D6" s="8">
        <v>47.02</v>
      </c>
      <c r="E6" s="8">
        <v>46.845</v>
      </c>
      <c r="F6" s="8">
        <v>52.272</v>
      </c>
      <c r="G6" s="9">
        <v>51.6</v>
      </c>
    </row>
    <row r="7" spans="2:7" ht="14.25">
      <c r="B7" s="7" t="s">
        <v>8</v>
      </c>
      <c r="C7" s="8">
        <v>33.2</v>
      </c>
      <c r="D7" s="8">
        <v>34.263</v>
      </c>
      <c r="E7" s="8">
        <v>30.426</v>
      </c>
      <c r="F7" s="8">
        <v>34.773</v>
      </c>
      <c r="G7" s="9">
        <v>34.06</v>
      </c>
    </row>
    <row r="8" spans="2:7" ht="14.25">
      <c r="B8" s="7" t="s">
        <v>9</v>
      </c>
      <c r="C8" s="8">
        <v>21.25</v>
      </c>
      <c r="D8" s="8">
        <v>19.874</v>
      </c>
      <c r="E8" s="8">
        <v>16.966</v>
      </c>
      <c r="F8" s="8">
        <v>23.031</v>
      </c>
      <c r="G8" s="9">
        <v>21.851</v>
      </c>
    </row>
    <row r="9" spans="2:7" ht="14.25">
      <c r="B9" s="7" t="s">
        <v>1</v>
      </c>
      <c r="C9" s="8">
        <v>39.6</v>
      </c>
      <c r="D9" s="8">
        <v>37.759</v>
      </c>
      <c r="E9" s="8">
        <v>38.993</v>
      </c>
      <c r="F9" s="8">
        <v>39.1</v>
      </c>
      <c r="G9" s="9">
        <v>39.27</v>
      </c>
    </row>
    <row r="10" spans="2:7" ht="14.25">
      <c r="B10" s="7" t="s">
        <v>10</v>
      </c>
      <c r="C10" s="8">
        <v>29.8</v>
      </c>
      <c r="D10" s="8">
        <v>28.24</v>
      </c>
      <c r="E10" s="10">
        <v>24.278</v>
      </c>
      <c r="F10" s="8">
        <v>30.1</v>
      </c>
      <c r="G10" s="9">
        <v>30.058</v>
      </c>
    </row>
    <row r="11" spans="2:7" ht="14.25">
      <c r="B11" s="7" t="s">
        <v>11</v>
      </c>
      <c r="C11" s="8">
        <v>156.6</v>
      </c>
      <c r="D11" s="8">
        <v>149.64</v>
      </c>
      <c r="E11" s="10">
        <v>121.797</v>
      </c>
      <c r="F11" s="8">
        <v>164.33</v>
      </c>
      <c r="G11" s="9">
        <v>156.773</v>
      </c>
    </row>
    <row r="12" spans="2:7" ht="14.25">
      <c r="B12" s="7" t="s">
        <v>2</v>
      </c>
      <c r="C12" s="8">
        <v>4.28</v>
      </c>
      <c r="D12" s="8">
        <v>4.061</v>
      </c>
      <c r="E12" s="11">
        <v>4.124</v>
      </c>
      <c r="F12" s="8">
        <v>4.35</v>
      </c>
      <c r="G12" s="9">
        <v>4.258</v>
      </c>
    </row>
    <row r="13" spans="2:7" ht="14.25">
      <c r="B13" s="7" t="s">
        <v>12</v>
      </c>
      <c r="C13" s="8">
        <v>71.9</v>
      </c>
      <c r="D13" s="8">
        <v>70.909</v>
      </c>
      <c r="E13" s="8">
        <v>73.32</v>
      </c>
      <c r="F13" s="8">
        <v>74.366</v>
      </c>
      <c r="G13" s="9">
        <v>73.299</v>
      </c>
    </row>
    <row r="14" spans="2:7" ht="14.25">
      <c r="B14" s="7" t="s">
        <v>13</v>
      </c>
      <c r="C14" s="8">
        <v>53.6</v>
      </c>
      <c r="D14" s="8">
        <v>40.358</v>
      </c>
      <c r="E14" s="10">
        <v>34.103</v>
      </c>
      <c r="F14" s="8">
        <v>44.079</v>
      </c>
      <c r="G14" s="12">
        <v>42.481</v>
      </c>
    </row>
    <row r="15" spans="2:7" ht="15" thickBot="1">
      <c r="B15" s="13" t="s">
        <v>14</v>
      </c>
      <c r="C15" s="14">
        <v>51.8</v>
      </c>
      <c r="D15" s="14">
        <v>48.441</v>
      </c>
      <c r="E15" s="14">
        <v>44.1</v>
      </c>
      <c r="F15" s="14">
        <v>54.045</v>
      </c>
      <c r="G15" s="15">
        <v>50.856</v>
      </c>
    </row>
    <row r="16" spans="1:7" ht="16.5" thickBot="1" thickTop="1">
      <c r="A16" s="2"/>
      <c r="B16" s="16" t="s">
        <v>18</v>
      </c>
      <c r="C16" s="17">
        <f>SUM(C5:C15)</f>
        <v>532.8299999999999</v>
      </c>
      <c r="D16" s="17">
        <f>SUM(D5:D15)</f>
        <v>500.125</v>
      </c>
      <c r="E16" s="17">
        <f>SUM(E5:E15)</f>
        <v>454.40200000000004</v>
      </c>
      <c r="F16" s="17">
        <f>SUM(F5:F15)</f>
        <v>541.376</v>
      </c>
      <c r="G16" s="18">
        <f>SUM(G5:G15)</f>
        <v>525.386</v>
      </c>
    </row>
    <row r="17" spans="1:7" s="2" customFormat="1" ht="15.75" thickBot="1">
      <c r="A17"/>
      <c r="B17" s="19"/>
      <c r="C17" s="20"/>
      <c r="D17" s="20"/>
      <c r="E17" s="20"/>
      <c r="F17" s="20"/>
      <c r="G17" s="20"/>
    </row>
    <row r="18" spans="1:7" s="2" customFormat="1" ht="15.75">
      <c r="A18"/>
      <c r="B18" s="68" t="s">
        <v>0</v>
      </c>
      <c r="C18" s="69"/>
      <c r="D18" s="69"/>
      <c r="E18" s="69"/>
      <c r="F18" s="69"/>
      <c r="G18" s="70"/>
    </row>
    <row r="19" spans="2:7" ht="28.5">
      <c r="B19" s="23"/>
      <c r="C19" s="24" t="s">
        <v>5</v>
      </c>
      <c r="D19" s="24" t="s">
        <v>4</v>
      </c>
      <c r="E19" s="24" t="s">
        <v>21</v>
      </c>
      <c r="F19" s="24" t="s">
        <v>22</v>
      </c>
      <c r="G19" s="25" t="s">
        <v>6</v>
      </c>
    </row>
    <row r="20" spans="2:7" ht="14.25">
      <c r="B20" s="4" t="s">
        <v>0</v>
      </c>
      <c r="C20" s="5">
        <v>517.6</v>
      </c>
      <c r="D20" s="5">
        <v>486.297</v>
      </c>
      <c r="E20" s="21">
        <v>512.522</v>
      </c>
      <c r="F20" s="5">
        <v>516.624</v>
      </c>
      <c r="G20" s="22">
        <v>486.851</v>
      </c>
    </row>
    <row r="21" spans="2:7" ht="15" thickBot="1">
      <c r="B21" s="13" t="s">
        <v>16</v>
      </c>
      <c r="C21" s="14">
        <v>98.683</v>
      </c>
      <c r="D21" s="14">
        <v>93.252</v>
      </c>
      <c r="E21" s="14">
        <v>92.289</v>
      </c>
      <c r="F21" s="14">
        <v>84.53</v>
      </c>
      <c r="G21" s="15">
        <v>91.938</v>
      </c>
    </row>
    <row r="22" spans="2:7" ht="16.5" thickBot="1" thickTop="1">
      <c r="B22" s="16" t="s">
        <v>3</v>
      </c>
      <c r="C22" s="17">
        <f>SUM(C20:C21)</f>
        <v>616.283</v>
      </c>
      <c r="D22" s="17">
        <f>SUM(D20:D21)</f>
        <v>579.549</v>
      </c>
      <c r="E22" s="17">
        <f>SUM(E20:E21)</f>
        <v>604.811</v>
      </c>
      <c r="F22" s="17">
        <f>SUM(F20:F21)</f>
        <v>601.154</v>
      </c>
      <c r="G22" s="18">
        <f>SUM(G20:G21)</f>
        <v>578.789</v>
      </c>
    </row>
    <row r="23" ht="15" thickBot="1"/>
    <row r="24" spans="2:7" ht="35.25" customHeight="1" thickBot="1">
      <c r="B24" s="28" t="s">
        <v>19</v>
      </c>
      <c r="C24" s="29">
        <f>C22+C16</f>
        <v>1149.1129999999998</v>
      </c>
      <c r="D24" s="29">
        <f>D22+D16</f>
        <v>1079.674</v>
      </c>
      <c r="E24" s="29">
        <f>E22+E16</f>
        <v>1059.2130000000002</v>
      </c>
      <c r="F24" s="29">
        <f>F22+F16</f>
        <v>1142.53</v>
      </c>
      <c r="G24" s="30">
        <f>G22+G16</f>
        <v>1104.175</v>
      </c>
    </row>
  </sheetData>
  <sheetProtection/>
  <mergeCells count="3">
    <mergeCell ref="B1:G1"/>
    <mergeCell ref="B3:G3"/>
    <mergeCell ref="B18:G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8" sqref="B28"/>
    </sheetView>
  </sheetViews>
  <sheetFormatPr defaultColWidth="9.00390625" defaultRowHeight="14.25"/>
  <cols>
    <col min="1" max="1" width="1.12109375" style="0" customWidth="1"/>
    <col min="2" max="2" width="25.50390625" style="0" customWidth="1"/>
    <col min="3" max="3" width="15.25390625" style="0" customWidth="1"/>
    <col min="4" max="4" width="19.25390625" style="0" customWidth="1"/>
    <col min="5" max="6" width="19.375" style="0" customWidth="1"/>
    <col min="7" max="7" width="21.375" style="0" customWidth="1"/>
  </cols>
  <sheetData>
    <row r="1" spans="1:7" ht="15">
      <c r="A1" s="3"/>
      <c r="B1" s="67" t="s">
        <v>17</v>
      </c>
      <c r="C1" s="67"/>
      <c r="D1" s="67"/>
      <c r="E1" s="67"/>
      <c r="F1" s="67"/>
      <c r="G1" s="67"/>
    </row>
    <row r="2" spans="1:7" ht="15.75" thickBot="1">
      <c r="A2" s="26"/>
      <c r="B2" s="27"/>
      <c r="C2" s="27"/>
      <c r="D2" s="27"/>
      <c r="E2" s="27"/>
      <c r="F2" s="27"/>
      <c r="G2" s="27"/>
    </row>
    <row r="3" spans="2:7" ht="15.75">
      <c r="B3" s="68" t="s">
        <v>23</v>
      </c>
      <c r="C3" s="69"/>
      <c r="D3" s="69"/>
      <c r="E3" s="69"/>
      <c r="F3" s="69"/>
      <c r="G3" s="70"/>
    </row>
    <row r="4" spans="2:7" ht="28.5">
      <c r="B4" s="23"/>
      <c r="C4" s="24" t="s">
        <v>5</v>
      </c>
      <c r="D4" s="24" t="s">
        <v>4</v>
      </c>
      <c r="E4" s="24" t="s">
        <v>21</v>
      </c>
      <c r="F4" s="24" t="s">
        <v>22</v>
      </c>
      <c r="G4" s="25" t="s">
        <v>6</v>
      </c>
    </row>
    <row r="5" spans="2:7" ht="14.25">
      <c r="B5" s="31" t="s">
        <v>7</v>
      </c>
      <c r="C5" s="32">
        <v>20.5</v>
      </c>
      <c r="D5" s="32">
        <v>19.56</v>
      </c>
      <c r="E5" s="32">
        <v>19.45</v>
      </c>
      <c r="F5" s="32">
        <v>20.93</v>
      </c>
      <c r="G5" s="33">
        <v>20.88</v>
      </c>
    </row>
    <row r="6" spans="2:7" ht="14.25">
      <c r="B6" s="34" t="s">
        <v>15</v>
      </c>
      <c r="C6" s="35">
        <v>50.2</v>
      </c>
      <c r="D6" s="35">
        <v>47.02</v>
      </c>
      <c r="E6" s="35">
        <v>46.845</v>
      </c>
      <c r="F6" s="35">
        <v>52.272</v>
      </c>
      <c r="G6" s="36">
        <v>51.6</v>
      </c>
    </row>
    <row r="7" spans="2:7" ht="14.25">
      <c r="B7" s="34" t="s">
        <v>0</v>
      </c>
      <c r="C7" s="35">
        <v>517.6</v>
      </c>
      <c r="D7" s="35">
        <v>486.297</v>
      </c>
      <c r="E7" s="35">
        <v>512.522</v>
      </c>
      <c r="F7" s="35">
        <v>516.624</v>
      </c>
      <c r="G7" s="36">
        <v>486.851</v>
      </c>
    </row>
    <row r="8" spans="2:7" ht="14.25">
      <c r="B8" s="34" t="s">
        <v>8</v>
      </c>
      <c r="C8" s="35">
        <v>36.7</v>
      </c>
      <c r="D8" s="35">
        <v>34.263</v>
      </c>
      <c r="E8" s="35">
        <v>30.426</v>
      </c>
      <c r="F8" s="35">
        <v>34.773</v>
      </c>
      <c r="G8" s="36">
        <v>34.06</v>
      </c>
    </row>
    <row r="9" spans="2:7" ht="14.25">
      <c r="B9" s="34" t="s">
        <v>9</v>
      </c>
      <c r="C9" s="35">
        <v>21.5</v>
      </c>
      <c r="D9" s="35">
        <v>19.874</v>
      </c>
      <c r="E9" s="35">
        <v>16.966</v>
      </c>
      <c r="F9" s="35">
        <v>23.031</v>
      </c>
      <c r="G9" s="36">
        <v>21.851</v>
      </c>
    </row>
    <row r="10" spans="2:7" ht="14.25">
      <c r="B10" s="34" t="s">
        <v>1</v>
      </c>
      <c r="C10" s="35">
        <v>39.6</v>
      </c>
      <c r="D10" s="35">
        <v>37.759</v>
      </c>
      <c r="E10" s="35">
        <v>38.993</v>
      </c>
      <c r="F10" s="35">
        <v>39.1</v>
      </c>
      <c r="G10" s="36">
        <v>39.27</v>
      </c>
    </row>
    <row r="11" spans="2:7" ht="14.25">
      <c r="B11" s="34" t="s">
        <v>10</v>
      </c>
      <c r="C11" s="35">
        <v>29.8</v>
      </c>
      <c r="D11" s="35">
        <v>28.24</v>
      </c>
      <c r="E11" s="11">
        <v>24.278</v>
      </c>
      <c r="F11" s="35">
        <v>30.1</v>
      </c>
      <c r="G11" s="36">
        <v>30.058</v>
      </c>
    </row>
    <row r="12" spans="2:7" ht="14.25">
      <c r="B12" s="34" t="s">
        <v>11</v>
      </c>
      <c r="C12" s="35">
        <v>156.9</v>
      </c>
      <c r="D12" s="35">
        <v>149.64</v>
      </c>
      <c r="E12" s="11">
        <v>121.797</v>
      </c>
      <c r="F12" s="35">
        <v>164.33</v>
      </c>
      <c r="G12" s="36">
        <v>156.773</v>
      </c>
    </row>
    <row r="13" spans="2:7" ht="14.25">
      <c r="B13" s="34" t="s">
        <v>2</v>
      </c>
      <c r="C13" s="35">
        <v>4.3</v>
      </c>
      <c r="D13" s="35">
        <v>4.061</v>
      </c>
      <c r="E13" s="11">
        <v>4.124</v>
      </c>
      <c r="F13" s="35">
        <v>4.35</v>
      </c>
      <c r="G13" s="36">
        <v>4.258</v>
      </c>
    </row>
    <row r="14" spans="2:7" ht="14.25">
      <c r="B14" s="34" t="s">
        <v>12</v>
      </c>
      <c r="C14" s="35">
        <v>71.9</v>
      </c>
      <c r="D14" s="35">
        <v>70.909</v>
      </c>
      <c r="E14" s="35">
        <v>73.32</v>
      </c>
      <c r="F14" s="35">
        <v>74.366</v>
      </c>
      <c r="G14" s="36">
        <v>73.299</v>
      </c>
    </row>
    <row r="15" spans="2:7" ht="14.25">
      <c r="B15" s="34" t="s">
        <v>13</v>
      </c>
      <c r="C15" s="35">
        <v>42.1</v>
      </c>
      <c r="D15" s="35">
        <v>40.358</v>
      </c>
      <c r="E15" s="11">
        <v>34.103</v>
      </c>
      <c r="F15" s="35">
        <v>44.079</v>
      </c>
      <c r="G15" s="37">
        <v>42.481</v>
      </c>
    </row>
    <row r="16" spans="2:7" ht="15" thickBot="1">
      <c r="B16" s="38" t="s">
        <v>14</v>
      </c>
      <c r="C16" s="39">
        <v>51.8</v>
      </c>
      <c r="D16" s="39">
        <v>48.441</v>
      </c>
      <c r="E16" s="39">
        <v>44.1</v>
      </c>
      <c r="F16" s="39">
        <v>54.045</v>
      </c>
      <c r="G16" s="40">
        <v>50.856</v>
      </c>
    </row>
    <row r="17" spans="1:7" ht="16.5" thickBot="1" thickTop="1">
      <c r="A17" s="2"/>
      <c r="B17" s="41" t="s">
        <v>24</v>
      </c>
      <c r="C17" s="42">
        <v>1043</v>
      </c>
      <c r="D17" s="42">
        <v>986.4220000000001</v>
      </c>
      <c r="E17" s="42">
        <v>966.9240000000002</v>
      </c>
      <c r="F17" s="42">
        <v>1058</v>
      </c>
      <c r="G17" s="43">
        <v>1012.2370000000001</v>
      </c>
    </row>
    <row r="18" spans="2:7" ht="15" thickBot="1">
      <c r="B18" s="44"/>
      <c r="C18" s="45"/>
      <c r="D18" s="45"/>
      <c r="E18" s="45"/>
      <c r="F18" s="45"/>
      <c r="G18" s="45"/>
    </row>
    <row r="19" spans="2:7" ht="15.75">
      <c r="B19" s="71" t="s">
        <v>31</v>
      </c>
      <c r="C19" s="72"/>
      <c r="D19" s="72"/>
      <c r="E19" s="72"/>
      <c r="F19" s="72"/>
      <c r="G19" s="73"/>
    </row>
    <row r="20" spans="2:7" ht="28.5">
      <c r="B20" s="46"/>
      <c r="C20" s="47" t="s">
        <v>5</v>
      </c>
      <c r="D20" s="48" t="s">
        <v>4</v>
      </c>
      <c r="E20" s="48" t="s">
        <v>21</v>
      </c>
      <c r="F20" s="48" t="s">
        <v>22</v>
      </c>
      <c r="G20" s="49" t="s">
        <v>6</v>
      </c>
    </row>
    <row r="21" spans="2:7" ht="14.25">
      <c r="B21" s="50" t="s">
        <v>16</v>
      </c>
      <c r="C21" s="51">
        <v>98.683</v>
      </c>
      <c r="D21" s="52">
        <v>93.252</v>
      </c>
      <c r="E21" s="52">
        <v>92.289</v>
      </c>
      <c r="F21" s="52">
        <v>84.529</v>
      </c>
      <c r="G21" s="53">
        <v>91.938</v>
      </c>
    </row>
    <row r="22" spans="2:7" ht="14.25">
      <c r="B22" s="50" t="s">
        <v>25</v>
      </c>
      <c r="C22" s="51">
        <v>87.48</v>
      </c>
      <c r="D22" s="52">
        <v>82.19</v>
      </c>
      <c r="E22" s="52">
        <v>85.769</v>
      </c>
      <c r="F22" s="52">
        <v>78.014</v>
      </c>
      <c r="G22" s="53">
        <v>85.191</v>
      </c>
    </row>
    <row r="23" spans="2:7" ht="14.25">
      <c r="B23" s="54" t="s">
        <v>26</v>
      </c>
      <c r="C23" s="55">
        <v>11.203</v>
      </c>
      <c r="D23" s="56">
        <v>11.062</v>
      </c>
      <c r="E23" s="56">
        <v>6.52</v>
      </c>
      <c r="F23" s="56">
        <v>6.515</v>
      </c>
      <c r="G23" s="57">
        <v>6.747</v>
      </c>
    </row>
    <row r="24" spans="2:7" ht="14.25">
      <c r="B24" s="54" t="s">
        <v>27</v>
      </c>
      <c r="C24" s="55">
        <v>11.779</v>
      </c>
      <c r="D24" s="56">
        <v>11.2</v>
      </c>
      <c r="E24" s="56">
        <v>5.626</v>
      </c>
      <c r="F24" s="56">
        <v>5.785</v>
      </c>
      <c r="G24" s="57">
        <v>5.626</v>
      </c>
    </row>
    <row r="25" spans="2:7" ht="15" thickBot="1">
      <c r="B25" s="58" t="s">
        <v>28</v>
      </c>
      <c r="C25" s="59">
        <v>0.483</v>
      </c>
      <c r="D25" s="60">
        <v>0.482</v>
      </c>
      <c r="E25" s="76" t="s">
        <v>32</v>
      </c>
      <c r="F25" s="59">
        <v>1.253</v>
      </c>
      <c r="G25" s="61">
        <v>0.924</v>
      </c>
    </row>
    <row r="26" spans="2:7" ht="31.5" thickBot="1" thickTop="1">
      <c r="B26" s="41" t="s">
        <v>30</v>
      </c>
      <c r="C26" s="43">
        <v>110.94500000000001</v>
      </c>
      <c r="D26" s="43">
        <v>104.934</v>
      </c>
      <c r="E26" s="43">
        <v>97.915</v>
      </c>
      <c r="F26" s="43">
        <v>91.567</v>
      </c>
      <c r="G26" s="43">
        <v>98.48800000000001</v>
      </c>
    </row>
    <row r="27" spans="2:7" ht="15" thickBot="1">
      <c r="B27" s="62"/>
      <c r="C27" s="63"/>
      <c r="D27" s="63"/>
      <c r="E27" s="63"/>
      <c r="F27" s="63"/>
      <c r="G27" s="63"/>
    </row>
    <row r="28" spans="2:7" ht="15.75" thickBot="1">
      <c r="B28" s="64" t="s">
        <v>29</v>
      </c>
      <c r="C28" s="65">
        <v>1153.945</v>
      </c>
      <c r="D28" s="65">
        <v>1091.3560000000002</v>
      </c>
      <c r="E28" s="65">
        <v>1064.8390000000002</v>
      </c>
      <c r="F28" s="65">
        <v>1149.567</v>
      </c>
      <c r="G28" s="66">
        <v>1110.7250000000001</v>
      </c>
    </row>
    <row r="29" spans="3:6" ht="14.25">
      <c r="C29" s="74" t="s">
        <v>33</v>
      </c>
      <c r="D29" s="75"/>
      <c r="E29" s="75"/>
      <c r="F29" s="75"/>
    </row>
  </sheetData>
  <sheetProtection/>
  <mergeCells count="4">
    <mergeCell ref="B1:G1"/>
    <mergeCell ref="B3:G3"/>
    <mergeCell ref="B19:G19"/>
    <mergeCell ref="C29:F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Austin</dc:creator>
  <cp:keywords/>
  <dc:description/>
  <cp:lastModifiedBy>Adam Rosenberg</cp:lastModifiedBy>
  <dcterms:created xsi:type="dcterms:W3CDTF">2014-01-14T13:42:30Z</dcterms:created>
  <dcterms:modified xsi:type="dcterms:W3CDTF">2014-01-14T22:13:23Z</dcterms:modified>
  <cp:category/>
  <cp:version/>
  <cp:contentType/>
  <cp:contentStatus/>
</cp:coreProperties>
</file>